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rtments\Contractors\Stantec\CFX-CPAM\7.8 Pay Estimates\"/>
    </mc:Choice>
  </mc:AlternateContent>
  <bookViews>
    <workbookView xWindow="0" yWindow="1755" windowWidth="11505" windowHeight="6240"/>
  </bookViews>
  <sheets>
    <sheet name="Payment Doc" sheetId="1" r:id="rId1"/>
  </sheets>
  <definedNames>
    <definedName name="_xlnm.Print_Area" localSheetId="0">'Payment Doc'!$A$1:$N$49</definedName>
  </definedNames>
  <calcPr calcId="152511"/>
</workbook>
</file>

<file path=xl/calcChain.xml><?xml version="1.0" encoding="utf-8"?>
<calcChain xmlns="http://schemas.openxmlformats.org/spreadsheetml/2006/main">
  <c r="K48" i="1" l="1"/>
  <c r="L48" i="1" l="1"/>
  <c r="H48" i="1"/>
  <c r="J48" i="1"/>
  <c r="I48" i="1"/>
  <c r="E48" i="1"/>
  <c r="G23" i="1"/>
  <c r="G24" i="1" s="1"/>
  <c r="M23" i="1" l="1"/>
  <c r="G25" i="1" l="1"/>
  <c r="M24" i="1"/>
  <c r="N24" i="1" s="1"/>
  <c r="G26" i="1" l="1"/>
  <c r="M25" i="1"/>
  <c r="N25" i="1" s="1"/>
  <c r="G27" i="1" l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M26" i="1"/>
  <c r="N26" i="1" s="1"/>
  <c r="F17" i="1" l="1"/>
  <c r="E17" i="1"/>
  <c r="E49" i="1" s="1"/>
  <c r="F48" i="1"/>
  <c r="G13" i="1"/>
  <c r="G15" i="1"/>
  <c r="G14" i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N23" i="1"/>
  <c r="D24" i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G17" i="1" l="1"/>
  <c r="N48" i="1" l="1"/>
  <c r="M48" i="1" l="1"/>
</calcChain>
</file>

<file path=xl/sharedStrings.xml><?xml version="1.0" encoding="utf-8"?>
<sst xmlns="http://schemas.openxmlformats.org/spreadsheetml/2006/main" count="38" uniqueCount="29">
  <si>
    <t>Total invoiced to date</t>
  </si>
  <si>
    <t>Retainage</t>
  </si>
  <si>
    <t>Project No.:</t>
  </si>
  <si>
    <t>Contractor:</t>
  </si>
  <si>
    <t>Project Engineer:</t>
  </si>
  <si>
    <t>Estimate
Date</t>
  </si>
  <si>
    <t>Bid Amount</t>
  </si>
  <si>
    <t>Estimate
Number</t>
  </si>
  <si>
    <t>Liquidated
Damages</t>
  </si>
  <si>
    <t>Cumulative Amount by Owner</t>
  </si>
  <si>
    <t>Description:</t>
  </si>
  <si>
    <t>Total Contract</t>
  </si>
  <si>
    <t>Total left on contract</t>
  </si>
  <si>
    <t>Estimate Earnings</t>
  </si>
  <si>
    <t>Accumulative Gross Earnings</t>
  </si>
  <si>
    <t xml:space="preserve">Approved Changes - SA </t>
  </si>
  <si>
    <t>Estimate No.</t>
  </si>
  <si>
    <t>Payment Documentation Log</t>
  </si>
  <si>
    <t>CFX</t>
  </si>
  <si>
    <t>JPA</t>
  </si>
  <si>
    <t>Senior Project Engineer:</t>
  </si>
  <si>
    <t>Project Number</t>
  </si>
  <si>
    <t>Contractor</t>
  </si>
  <si>
    <t>CFX Portion</t>
  </si>
  <si>
    <t>Completion Date:</t>
  </si>
  <si>
    <t>Net Estimate Earnings</t>
  </si>
  <si>
    <t>Fuel
Adjustments</t>
  </si>
  <si>
    <t>Direct Purchase
Materials + Tax</t>
  </si>
  <si>
    <t xml:space="preserve"> Bituminous
/Polymer
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</si>
</sst>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0"/>
      <name val="Arial"/>
    </font>
    <font>
      <sz val="10"/>
      <name val="MS Sans Serif"/>
      <family val="2"/>
    </font>
    <font>
      <sz val="10"/>
      <name val="Courier"/>
      <family val="3"/>
    </font>
    <font>
      <sz val="12"/>
      <name val="Tahoma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2" applyFont="1" applyBorder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2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5" fillId="0" borderId="0" xfId="2" applyNumberFormat="1" applyFont="1" applyFill="1" applyBorder="1" applyAlignment="1">
      <alignment horizontal="left" wrapText="1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4" fontId="5" fillId="0" borderId="6" xfId="2" applyNumberFormat="1" applyFont="1" applyFill="1" applyBorder="1" applyAlignment="1">
      <alignment horizontal="center" wrapText="1"/>
    </xf>
    <xf numFmtId="44" fontId="5" fillId="0" borderId="7" xfId="2" applyNumberFormat="1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4" fillId="0" borderId="0" xfId="0" applyFont="1" applyFill="1" applyBorder="1" applyAlignment="1"/>
    <xf numFmtId="44" fontId="5" fillId="0" borderId="8" xfId="2" applyNumberFormat="1" applyFont="1" applyFill="1" applyBorder="1" applyAlignment="1">
      <alignment horizontal="center" wrapText="1"/>
    </xf>
    <xf numFmtId="0" fontId="4" fillId="0" borderId="0" xfId="2" quotePrefix="1" applyFont="1" applyBorder="1"/>
    <xf numFmtId="14" fontId="4" fillId="0" borderId="3" xfId="2" applyNumberFormat="1" applyFont="1" applyBorder="1"/>
    <xf numFmtId="0" fontId="4" fillId="0" borderId="3" xfId="2" applyFont="1" applyBorder="1" applyAlignment="1">
      <alignment horizontal="center"/>
    </xf>
    <xf numFmtId="44" fontId="4" fillId="0" borderId="3" xfId="1" applyNumberFormat="1" applyFont="1" applyFill="1" applyBorder="1"/>
    <xf numFmtId="16" fontId="4" fillId="0" borderId="0" xfId="2" quotePrefix="1" applyNumberFormat="1" applyFont="1" applyBorder="1"/>
    <xf numFmtId="44" fontId="4" fillId="0" borderId="3" xfId="2" applyNumberFormat="1" applyFont="1" applyFill="1" applyBorder="1" applyAlignment="1">
      <alignment horizontal="center"/>
    </xf>
    <xf numFmtId="43" fontId="4" fillId="0" borderId="0" xfId="2" applyNumberFormat="1" applyFont="1" applyFill="1" applyBorder="1"/>
    <xf numFmtId="44" fontId="4" fillId="0" borderId="9" xfId="2" applyNumberFormat="1" applyFont="1" applyFill="1" applyBorder="1" applyAlignment="1">
      <alignment horizontal="center"/>
    </xf>
    <xf numFmtId="44" fontId="4" fillId="0" borderId="6" xfId="2" applyNumberFormat="1" applyFont="1" applyFill="1" applyBorder="1" applyAlignment="1">
      <alignment horizontal="center"/>
    </xf>
    <xf numFmtId="44" fontId="4" fillId="0" borderId="6" xfId="2" applyNumberFormat="1" applyFont="1" applyFill="1" applyBorder="1"/>
    <xf numFmtId="0" fontId="6" fillId="0" borderId="0" xfId="0" applyFont="1"/>
    <xf numFmtId="0" fontId="6" fillId="0" borderId="0" xfId="0" applyFont="1" applyBorder="1"/>
    <xf numFmtId="0" fontId="6" fillId="0" borderId="0" xfId="2" applyFont="1" applyBorder="1"/>
    <xf numFmtId="0" fontId="6" fillId="0" borderId="0" xfId="2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4" fontId="6" fillId="0" borderId="0" xfId="1" applyFont="1" applyFill="1" applyBorder="1"/>
    <xf numFmtId="40" fontId="6" fillId="0" borderId="0" xfId="1" applyNumberFormat="1" applyFont="1" applyFill="1" applyBorder="1"/>
    <xf numFmtId="43" fontId="6" fillId="0" borderId="0" xfId="2" applyNumberFormat="1" applyFont="1" applyFill="1" applyBorder="1"/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44" fontId="4" fillId="0" borderId="3" xfId="2" applyNumberFormat="1" applyFont="1" applyFill="1" applyBorder="1" applyAlignment="1">
      <alignment horizontal="left" wrapText="1"/>
    </xf>
    <xf numFmtId="44" fontId="4" fillId="0" borderId="10" xfId="2" applyNumberFormat="1" applyFont="1" applyFill="1" applyBorder="1" applyAlignment="1">
      <alignment horizontal="left" wrapText="1"/>
    </xf>
    <xf numFmtId="44" fontId="5" fillId="0" borderId="0" xfId="2" applyNumberFormat="1" applyFont="1" applyFill="1" applyBorder="1" applyAlignment="1">
      <alignment horizontal="center" wrapText="1"/>
    </xf>
    <xf numFmtId="44" fontId="5" fillId="0" borderId="11" xfId="2" applyNumberFormat="1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center" wrapText="1"/>
    </xf>
    <xf numFmtId="0" fontId="5" fillId="0" borderId="12" xfId="2" applyFont="1" applyFill="1" applyBorder="1" applyAlignment="1">
      <alignment horizontal="center" wrapText="1"/>
    </xf>
    <xf numFmtId="0" fontId="5" fillId="0" borderId="13" xfId="2" applyFont="1" applyFill="1" applyBorder="1" applyAlignment="1">
      <alignment horizontal="center" wrapText="1"/>
    </xf>
    <xf numFmtId="0" fontId="7" fillId="0" borderId="14" xfId="2" applyFont="1" applyFill="1" applyBorder="1" applyAlignment="1">
      <alignment horizontal="center"/>
    </xf>
    <xf numFmtId="0" fontId="4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0" xfId="2" quotePrefix="1" applyFont="1" applyFill="1" applyBorder="1" applyAlignment="1">
      <alignment wrapText="1"/>
    </xf>
    <xf numFmtId="0" fontId="8" fillId="0" borderId="1" xfId="2" quotePrefix="1" applyFont="1" applyFill="1" applyBorder="1" applyAlignment="1">
      <alignment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4" xfId="0" applyFont="1" applyBorder="1" applyAlignment="1"/>
    <xf numFmtId="0" fontId="4" fillId="0" borderId="5" xfId="0" applyFont="1" applyBorder="1" applyAlignment="1"/>
    <xf numFmtId="0" fontId="5" fillId="0" borderId="2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3">
    <cellStyle name="Comma_Sheet1" xfId="1"/>
    <cellStyle name="Normal" xfId="0" builtinId="0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P59"/>
  <sheetViews>
    <sheetView tabSelected="1" zoomScale="75" zoomScaleNormal="75" workbookViewId="0">
      <selection activeCell="A4" sqref="A1:A1048576"/>
    </sheetView>
  </sheetViews>
  <sheetFormatPr defaultRowHeight="21" x14ac:dyDescent="0.35"/>
  <cols>
    <col min="1" max="1" width="4.42578125" style="37" customWidth="1"/>
    <col min="2" max="2" width="4.140625" style="37" customWidth="1"/>
    <col min="3" max="3" width="15" style="37" bestFit="1" customWidth="1"/>
    <col min="4" max="4" width="11.42578125" style="37" customWidth="1"/>
    <col min="5" max="5" width="21.85546875" style="37" bestFit="1" customWidth="1"/>
    <col min="6" max="6" width="28.5703125" style="37" customWidth="1"/>
    <col min="7" max="7" width="27.140625" style="37" customWidth="1"/>
    <col min="8" max="8" width="23.28515625" style="37" customWidth="1"/>
    <col min="9" max="10" width="15.7109375" style="37" customWidth="1"/>
    <col min="11" max="12" width="18.7109375" style="37" customWidth="1"/>
    <col min="13" max="14" width="24.7109375" style="37" customWidth="1"/>
    <col min="15" max="16" width="9.140625" style="37"/>
    <col min="17" max="17" width="17.140625" style="37" bestFit="1" customWidth="1"/>
    <col min="18" max="16384" width="9.140625" style="37"/>
  </cols>
  <sheetData>
    <row r="1" spans="1:16" x14ac:dyDescent="0.3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x14ac:dyDescent="0.35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x14ac:dyDescent="0.35">
      <c r="A3" s="71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6" ht="9.75" customHeight="1" x14ac:dyDescent="0.35"/>
    <row r="5" spans="1:16" x14ac:dyDescent="0.35">
      <c r="A5" s="1"/>
      <c r="B5" s="1"/>
      <c r="C5" s="47" t="s">
        <v>2</v>
      </c>
      <c r="D5" s="72"/>
      <c r="E5" s="72"/>
      <c r="F5" s="2"/>
      <c r="G5" s="1"/>
      <c r="H5" s="1"/>
      <c r="L5" s="48" t="s">
        <v>4</v>
      </c>
      <c r="M5" s="74"/>
      <c r="N5" s="74"/>
      <c r="P5" s="39"/>
    </row>
    <row r="6" spans="1:16" x14ac:dyDescent="0.35">
      <c r="A6" s="1"/>
      <c r="B6" s="1"/>
      <c r="C6" s="47" t="s">
        <v>10</v>
      </c>
      <c r="D6" s="73"/>
      <c r="E6" s="73"/>
      <c r="F6" s="5"/>
      <c r="G6" s="1"/>
      <c r="H6" s="1"/>
      <c r="L6" s="48" t="s">
        <v>20</v>
      </c>
      <c r="M6" s="74"/>
      <c r="N6" s="74"/>
      <c r="O6" s="38"/>
      <c r="P6" s="39"/>
    </row>
    <row r="7" spans="1:16" x14ac:dyDescent="0.35">
      <c r="A7" s="1"/>
      <c r="B7" s="1"/>
      <c r="C7" s="47" t="s">
        <v>3</v>
      </c>
      <c r="D7" s="73"/>
      <c r="E7" s="73"/>
      <c r="F7" s="5"/>
      <c r="G7" s="3"/>
      <c r="H7" s="3"/>
      <c r="I7" s="3"/>
      <c r="J7" s="3"/>
      <c r="L7" s="3"/>
      <c r="M7" s="3"/>
      <c r="N7" s="3"/>
      <c r="O7" s="40"/>
      <c r="P7" s="39"/>
    </row>
    <row r="8" spans="1:16" x14ac:dyDescent="0.35">
      <c r="A8" s="1"/>
      <c r="B8" s="57"/>
      <c r="C8" s="63" t="s">
        <v>24</v>
      </c>
      <c r="D8" s="82"/>
      <c r="E8" s="82"/>
      <c r="F8" s="3"/>
      <c r="G8" s="3"/>
      <c r="H8" s="3"/>
      <c r="J8" s="3"/>
      <c r="L8" s="48" t="s">
        <v>16</v>
      </c>
      <c r="N8" s="3"/>
      <c r="O8" s="40"/>
      <c r="P8" s="39"/>
    </row>
    <row r="9" spans="1:16" x14ac:dyDescent="0.35">
      <c r="A9" s="1"/>
      <c r="B9" s="7"/>
      <c r="C9" s="7"/>
      <c r="D9" s="7"/>
      <c r="E9" s="8"/>
      <c r="F9" s="68"/>
      <c r="G9" s="9"/>
      <c r="H9" s="9"/>
      <c r="I9" s="10"/>
      <c r="J9" s="10"/>
      <c r="K9" s="10"/>
      <c r="L9" s="10"/>
      <c r="M9" s="10"/>
      <c r="N9" s="6"/>
      <c r="O9" s="40"/>
      <c r="P9" s="39"/>
    </row>
    <row r="10" spans="1:16" s="41" customFormat="1" ht="31.5" customHeight="1" x14ac:dyDescent="0.35">
      <c r="A10" s="11"/>
      <c r="B10" s="12"/>
      <c r="C10" s="11"/>
      <c r="D10" s="11"/>
      <c r="E10" s="62" t="s">
        <v>18</v>
      </c>
      <c r="F10" s="65" t="s">
        <v>19</v>
      </c>
      <c r="G10" s="66" t="s">
        <v>11</v>
      </c>
      <c r="H10" s="14"/>
      <c r="I10" s="15"/>
      <c r="J10" s="15"/>
      <c r="K10" s="15"/>
      <c r="L10" s="15"/>
      <c r="M10" s="15"/>
      <c r="N10" s="16"/>
      <c r="O10" s="42"/>
      <c r="P10" s="42"/>
    </row>
    <row r="11" spans="1:16" s="41" customFormat="1" ht="19.5" customHeight="1" x14ac:dyDescent="0.35">
      <c r="A11" s="11"/>
      <c r="B11" s="12"/>
      <c r="C11" s="11"/>
      <c r="D11" s="11"/>
      <c r="E11" s="58"/>
      <c r="F11" s="59"/>
      <c r="G11" s="58"/>
      <c r="H11" s="14"/>
      <c r="I11" s="15"/>
      <c r="J11" s="15"/>
      <c r="K11" s="15"/>
      <c r="L11" s="15"/>
      <c r="M11" s="15"/>
      <c r="N11" s="16"/>
      <c r="O11" s="42"/>
      <c r="P11" s="42"/>
    </row>
    <row r="12" spans="1:16" s="41" customFormat="1" ht="19.5" customHeight="1" x14ac:dyDescent="0.35">
      <c r="A12" s="11"/>
      <c r="B12" s="12"/>
      <c r="C12" s="11"/>
      <c r="D12" s="11"/>
      <c r="E12" s="60"/>
      <c r="F12" s="59"/>
      <c r="G12" s="60"/>
      <c r="H12" s="17"/>
      <c r="I12" s="15"/>
      <c r="J12" s="15"/>
      <c r="K12" s="15"/>
      <c r="L12" s="15"/>
      <c r="M12" s="15"/>
      <c r="N12" s="16"/>
      <c r="O12" s="42"/>
      <c r="P12" s="42"/>
    </row>
    <row r="13" spans="1:16" x14ac:dyDescent="0.35">
      <c r="A13" s="78" t="s">
        <v>6</v>
      </c>
      <c r="B13" s="79"/>
      <c r="C13" s="79"/>
      <c r="D13" s="79"/>
      <c r="E13" s="49"/>
      <c r="F13" s="50"/>
      <c r="G13" s="49">
        <f>+F13+E13</f>
        <v>0</v>
      </c>
      <c r="H13" s="18"/>
      <c r="I13" s="16"/>
      <c r="J13" s="16"/>
      <c r="K13" s="16"/>
      <c r="L13" s="16"/>
      <c r="M13" s="16"/>
      <c r="N13" s="16"/>
      <c r="O13" s="42"/>
      <c r="P13" s="42"/>
    </row>
    <row r="14" spans="1:16" x14ac:dyDescent="0.35">
      <c r="A14" s="78" t="s">
        <v>15</v>
      </c>
      <c r="B14" s="79"/>
      <c r="C14" s="79"/>
      <c r="D14" s="79"/>
      <c r="E14" s="49"/>
      <c r="F14" s="50"/>
      <c r="G14" s="49">
        <f>+F14+E14</f>
        <v>0</v>
      </c>
      <c r="H14" s="18"/>
      <c r="I14" s="16"/>
      <c r="J14" s="16"/>
      <c r="K14" s="16"/>
      <c r="L14" s="16"/>
      <c r="M14" s="16"/>
      <c r="N14" s="16"/>
      <c r="O14" s="42"/>
      <c r="P14" s="42"/>
    </row>
    <row r="15" spans="1:16" x14ac:dyDescent="0.35">
      <c r="A15" s="78" t="s">
        <v>15</v>
      </c>
      <c r="B15" s="79"/>
      <c r="C15" s="79"/>
      <c r="D15" s="79"/>
      <c r="E15" s="49"/>
      <c r="F15" s="50"/>
      <c r="G15" s="49">
        <f>+F15+E15</f>
        <v>0</v>
      </c>
      <c r="H15" s="18"/>
      <c r="I15" s="16"/>
      <c r="J15" s="16"/>
      <c r="K15" s="16"/>
      <c r="L15" s="16"/>
      <c r="M15" s="16"/>
      <c r="N15" s="16"/>
      <c r="O15" s="42"/>
      <c r="P15" s="42"/>
    </row>
    <row r="16" spans="1:16" x14ac:dyDescent="0.35">
      <c r="A16" s="19"/>
      <c r="B16" s="20"/>
      <c r="C16" s="20"/>
      <c r="D16" s="20"/>
      <c r="E16" s="49"/>
      <c r="F16" s="50"/>
      <c r="G16" s="49"/>
      <c r="H16" s="18"/>
      <c r="I16" s="16"/>
      <c r="J16" s="16"/>
      <c r="K16" s="16"/>
      <c r="L16" s="16"/>
      <c r="M16" s="16"/>
      <c r="N16" s="16"/>
      <c r="O16" s="42"/>
      <c r="P16" s="42"/>
    </row>
    <row r="17" spans="1:16" x14ac:dyDescent="0.35">
      <c r="A17" s="78" t="s">
        <v>9</v>
      </c>
      <c r="B17" s="79"/>
      <c r="C17" s="79"/>
      <c r="D17" s="79"/>
      <c r="E17" s="49">
        <f>ROUND(SUM(E13:E16),2)</f>
        <v>0</v>
      </c>
      <c r="F17" s="49">
        <f>ROUND(SUM(F13:F16),2)</f>
        <v>0</v>
      </c>
      <c r="G17" s="49">
        <f>ROUND(SUM(G13:G16),2)</f>
        <v>0</v>
      </c>
      <c r="H17" s="18"/>
      <c r="I17" s="1"/>
      <c r="J17" s="1"/>
      <c r="K17" s="1"/>
      <c r="L17" s="1"/>
      <c r="M17" s="1"/>
      <c r="N17" s="67"/>
      <c r="O17" s="42"/>
      <c r="P17" s="42"/>
    </row>
    <row r="18" spans="1:16" x14ac:dyDescent="0.35">
      <c r="A18" s="21"/>
      <c r="B18" s="21"/>
      <c r="C18" s="21"/>
      <c r="D18" s="21"/>
      <c r="E18" s="22"/>
      <c r="F18" s="22"/>
      <c r="G18" s="23"/>
      <c r="H18" s="53" t="s">
        <v>18</v>
      </c>
      <c r="I18" s="13" t="s">
        <v>18</v>
      </c>
      <c r="J18" s="53" t="s">
        <v>18</v>
      </c>
      <c r="K18" s="53" t="s">
        <v>18</v>
      </c>
      <c r="L18" s="53" t="s">
        <v>18</v>
      </c>
      <c r="M18" s="24"/>
      <c r="N18" s="68"/>
      <c r="O18" s="42"/>
      <c r="P18" s="42"/>
    </row>
    <row r="19" spans="1:16" x14ac:dyDescent="0.35">
      <c r="A19" s="5"/>
      <c r="B19" s="5"/>
      <c r="C19" s="5"/>
      <c r="D19" s="5"/>
      <c r="E19" s="51"/>
      <c r="F19" s="51"/>
      <c r="G19" s="52"/>
      <c r="H19" s="58"/>
      <c r="I19" s="58"/>
      <c r="J19" s="58"/>
      <c r="K19" s="58"/>
      <c r="L19" s="58"/>
      <c r="M19" s="55"/>
      <c r="N19" s="69" t="s">
        <v>23</v>
      </c>
      <c r="O19" s="42"/>
      <c r="P19" s="42"/>
    </row>
    <row r="20" spans="1:16" x14ac:dyDescent="0.35">
      <c r="A20" s="25"/>
      <c r="B20" s="5"/>
      <c r="C20" s="4"/>
      <c r="D20" s="4"/>
      <c r="E20" s="64" t="s">
        <v>18</v>
      </c>
      <c r="F20" s="64" t="s">
        <v>19</v>
      </c>
      <c r="G20" s="26"/>
      <c r="H20" s="59"/>
      <c r="I20" s="61"/>
      <c r="J20" s="61"/>
      <c r="K20" s="61"/>
      <c r="L20" s="61"/>
      <c r="M20" s="54"/>
      <c r="N20" s="70"/>
      <c r="O20" s="42"/>
      <c r="P20" s="42"/>
    </row>
    <row r="21" spans="1:16" ht="28.5" customHeight="1" x14ac:dyDescent="0.35">
      <c r="A21" s="1"/>
      <c r="B21" s="1"/>
      <c r="C21" s="80" t="s">
        <v>5</v>
      </c>
      <c r="D21" s="80" t="s">
        <v>7</v>
      </c>
      <c r="E21" s="83" t="s">
        <v>13</v>
      </c>
      <c r="F21" s="83" t="s">
        <v>13</v>
      </c>
      <c r="G21" s="69" t="s">
        <v>14</v>
      </c>
      <c r="H21" s="69" t="s">
        <v>27</v>
      </c>
      <c r="I21" s="69" t="s">
        <v>8</v>
      </c>
      <c r="J21" s="69" t="s">
        <v>1</v>
      </c>
      <c r="K21" s="69" t="s">
        <v>26</v>
      </c>
      <c r="L21" s="69" t="s">
        <v>28</v>
      </c>
      <c r="M21" s="69" t="s">
        <v>25</v>
      </c>
      <c r="N21" s="58"/>
      <c r="O21" s="42"/>
      <c r="P21" s="42"/>
    </row>
    <row r="22" spans="1:16" ht="28.5" customHeight="1" x14ac:dyDescent="0.35">
      <c r="A22" s="1"/>
      <c r="B22" s="1"/>
      <c r="C22" s="81"/>
      <c r="D22" s="81"/>
      <c r="E22" s="84"/>
      <c r="F22" s="84"/>
      <c r="G22" s="70"/>
      <c r="H22" s="70"/>
      <c r="I22" s="70"/>
      <c r="J22" s="70"/>
      <c r="K22" s="70"/>
      <c r="L22" s="70"/>
      <c r="M22" s="70"/>
      <c r="N22" s="60"/>
      <c r="O22" s="56"/>
      <c r="P22" s="42"/>
    </row>
    <row r="23" spans="1:16" x14ac:dyDescent="0.35">
      <c r="A23" s="1"/>
      <c r="B23" s="27"/>
      <c r="C23" s="28"/>
      <c r="D23" s="29">
        <v>1</v>
      </c>
      <c r="E23" s="30">
        <v>0</v>
      </c>
      <c r="F23" s="30">
        <v>0</v>
      </c>
      <c r="G23" s="30">
        <f>ROUND(SUM(E23:F23),2)</f>
        <v>0</v>
      </c>
      <c r="H23" s="30"/>
      <c r="I23" s="30"/>
      <c r="J23" s="30"/>
      <c r="K23" s="30"/>
      <c r="L23" s="30"/>
      <c r="M23" s="30">
        <f t="shared" ref="M23:M25" si="0">ROUND(G23-SUM(H23:L23),2)</f>
        <v>0</v>
      </c>
      <c r="N23" s="30">
        <f>M23-F23</f>
        <v>0</v>
      </c>
      <c r="O23" s="43"/>
      <c r="P23" s="43"/>
    </row>
    <row r="24" spans="1:16" x14ac:dyDescent="0.35">
      <c r="A24" s="1"/>
      <c r="B24" s="27"/>
      <c r="C24" s="28"/>
      <c r="D24" s="29">
        <f>D23+1</f>
        <v>2</v>
      </c>
      <c r="E24" s="30"/>
      <c r="F24" s="30"/>
      <c r="G24" s="30">
        <f>ROUND(SUM(E24:F24),2)+G23</f>
        <v>0</v>
      </c>
      <c r="H24" s="30"/>
      <c r="I24" s="30"/>
      <c r="J24" s="30"/>
      <c r="K24" s="30"/>
      <c r="L24" s="30"/>
      <c r="M24" s="30">
        <f t="shared" si="0"/>
        <v>0</v>
      </c>
      <c r="N24" s="30">
        <f t="shared" ref="N24:N47" si="1">M24-F24</f>
        <v>0</v>
      </c>
      <c r="O24" s="43"/>
      <c r="P24" s="43"/>
    </row>
    <row r="25" spans="1:16" x14ac:dyDescent="0.35">
      <c r="A25" s="1"/>
      <c r="B25" s="27"/>
      <c r="C25" s="28"/>
      <c r="D25" s="29">
        <f t="shared" ref="D25:D47" si="2">D24+1</f>
        <v>3</v>
      </c>
      <c r="E25" s="30"/>
      <c r="F25" s="30"/>
      <c r="G25" s="30">
        <f t="shared" ref="G25:G47" si="3">ROUND(SUM(E25:F25),2)+G24</f>
        <v>0</v>
      </c>
      <c r="H25" s="30"/>
      <c r="I25" s="30"/>
      <c r="J25" s="30"/>
      <c r="K25" s="30"/>
      <c r="L25" s="30"/>
      <c r="M25" s="30">
        <f t="shared" si="0"/>
        <v>0</v>
      </c>
      <c r="N25" s="30">
        <f t="shared" si="1"/>
        <v>0</v>
      </c>
      <c r="O25" s="43"/>
      <c r="P25" s="43"/>
    </row>
    <row r="26" spans="1:16" x14ac:dyDescent="0.35">
      <c r="A26" s="1"/>
      <c r="B26" s="31"/>
      <c r="C26" s="28"/>
      <c r="D26" s="29">
        <f t="shared" si="2"/>
        <v>4</v>
      </c>
      <c r="E26" s="30"/>
      <c r="F26" s="30"/>
      <c r="G26" s="30">
        <f t="shared" si="3"/>
        <v>0</v>
      </c>
      <c r="H26" s="30"/>
      <c r="I26" s="30"/>
      <c r="J26" s="30"/>
      <c r="K26" s="30"/>
      <c r="L26" s="30"/>
      <c r="M26" s="30">
        <f>ROUND(G26-SUM(H26:L26),2)</f>
        <v>0</v>
      </c>
      <c r="N26" s="30">
        <f t="shared" si="1"/>
        <v>0</v>
      </c>
      <c r="O26" s="43"/>
      <c r="P26" s="43"/>
    </row>
    <row r="27" spans="1:16" x14ac:dyDescent="0.35">
      <c r="A27" s="1"/>
      <c r="B27" s="27"/>
      <c r="C27" s="28"/>
      <c r="D27" s="29">
        <f t="shared" si="2"/>
        <v>5</v>
      </c>
      <c r="E27" s="30"/>
      <c r="F27" s="30"/>
      <c r="G27" s="30">
        <f t="shared" si="3"/>
        <v>0</v>
      </c>
      <c r="H27" s="30"/>
      <c r="I27" s="30"/>
      <c r="J27" s="30"/>
      <c r="K27" s="30"/>
      <c r="L27" s="30"/>
      <c r="M27" s="30">
        <f t="shared" ref="M27:M47" si="4">E27-H27-I27-L27</f>
        <v>0</v>
      </c>
      <c r="N27" s="30">
        <f t="shared" si="1"/>
        <v>0</v>
      </c>
      <c r="O27" s="43"/>
      <c r="P27" s="43"/>
    </row>
    <row r="28" spans="1:16" x14ac:dyDescent="0.35">
      <c r="A28" s="1"/>
      <c r="B28" s="27"/>
      <c r="C28" s="28"/>
      <c r="D28" s="29">
        <f t="shared" si="2"/>
        <v>6</v>
      </c>
      <c r="E28" s="30"/>
      <c r="F28" s="30"/>
      <c r="G28" s="30">
        <f t="shared" si="3"/>
        <v>0</v>
      </c>
      <c r="H28" s="30"/>
      <c r="I28" s="30"/>
      <c r="J28" s="30"/>
      <c r="K28" s="30"/>
      <c r="L28" s="30"/>
      <c r="M28" s="30">
        <f t="shared" si="4"/>
        <v>0</v>
      </c>
      <c r="N28" s="30">
        <f t="shared" si="1"/>
        <v>0</v>
      </c>
      <c r="O28" s="43"/>
      <c r="P28" s="43"/>
    </row>
    <row r="29" spans="1:16" x14ac:dyDescent="0.35">
      <c r="A29" s="1"/>
      <c r="B29" s="31"/>
      <c r="C29" s="28"/>
      <c r="D29" s="29">
        <f t="shared" si="2"/>
        <v>7</v>
      </c>
      <c r="E29" s="30"/>
      <c r="F29" s="30"/>
      <c r="G29" s="30">
        <f t="shared" si="3"/>
        <v>0</v>
      </c>
      <c r="H29" s="30"/>
      <c r="I29" s="30"/>
      <c r="J29" s="30"/>
      <c r="K29" s="30"/>
      <c r="L29" s="30"/>
      <c r="M29" s="30">
        <f t="shared" si="4"/>
        <v>0</v>
      </c>
      <c r="N29" s="30">
        <f t="shared" si="1"/>
        <v>0</v>
      </c>
      <c r="O29" s="43"/>
      <c r="P29" s="43"/>
    </row>
    <row r="30" spans="1:16" x14ac:dyDescent="0.35">
      <c r="A30" s="1"/>
      <c r="B30" s="27"/>
      <c r="C30" s="28"/>
      <c r="D30" s="29">
        <f t="shared" si="2"/>
        <v>8</v>
      </c>
      <c r="E30" s="30"/>
      <c r="F30" s="30"/>
      <c r="G30" s="30">
        <f t="shared" si="3"/>
        <v>0</v>
      </c>
      <c r="H30" s="30"/>
      <c r="I30" s="30"/>
      <c r="J30" s="30"/>
      <c r="K30" s="30"/>
      <c r="L30" s="30"/>
      <c r="M30" s="30">
        <f t="shared" si="4"/>
        <v>0</v>
      </c>
      <c r="N30" s="30">
        <f t="shared" si="1"/>
        <v>0</v>
      </c>
      <c r="O30" s="43"/>
      <c r="P30" s="43"/>
    </row>
    <row r="31" spans="1:16" x14ac:dyDescent="0.35">
      <c r="A31" s="1"/>
      <c r="B31" s="27"/>
      <c r="C31" s="28"/>
      <c r="D31" s="29">
        <f t="shared" si="2"/>
        <v>9</v>
      </c>
      <c r="E31" s="30"/>
      <c r="F31" s="30"/>
      <c r="G31" s="30">
        <f t="shared" si="3"/>
        <v>0</v>
      </c>
      <c r="H31" s="30"/>
      <c r="I31" s="30"/>
      <c r="J31" s="30"/>
      <c r="K31" s="30"/>
      <c r="L31" s="30"/>
      <c r="M31" s="30">
        <f t="shared" si="4"/>
        <v>0</v>
      </c>
      <c r="N31" s="30">
        <f t="shared" si="1"/>
        <v>0</v>
      </c>
      <c r="O31" s="43"/>
      <c r="P31" s="43"/>
    </row>
    <row r="32" spans="1:16" x14ac:dyDescent="0.35">
      <c r="A32" s="1"/>
      <c r="B32" s="27"/>
      <c r="C32" s="28"/>
      <c r="D32" s="29">
        <f t="shared" si="2"/>
        <v>10</v>
      </c>
      <c r="E32" s="30"/>
      <c r="F32" s="30"/>
      <c r="G32" s="30">
        <f t="shared" si="3"/>
        <v>0</v>
      </c>
      <c r="H32" s="30"/>
      <c r="I32" s="30"/>
      <c r="J32" s="30"/>
      <c r="K32" s="30"/>
      <c r="L32" s="30"/>
      <c r="M32" s="30">
        <f t="shared" si="4"/>
        <v>0</v>
      </c>
      <c r="N32" s="30">
        <f t="shared" si="1"/>
        <v>0</v>
      </c>
      <c r="O32" s="43"/>
      <c r="P32" s="43"/>
    </row>
    <row r="33" spans="1:16" x14ac:dyDescent="0.35">
      <c r="A33" s="1"/>
      <c r="B33" s="27"/>
      <c r="C33" s="28"/>
      <c r="D33" s="29">
        <f t="shared" si="2"/>
        <v>11</v>
      </c>
      <c r="E33" s="30"/>
      <c r="F33" s="30"/>
      <c r="G33" s="30">
        <f t="shared" si="3"/>
        <v>0</v>
      </c>
      <c r="H33" s="30"/>
      <c r="I33" s="30"/>
      <c r="J33" s="30"/>
      <c r="K33" s="30"/>
      <c r="L33" s="30"/>
      <c r="M33" s="30">
        <f t="shared" si="4"/>
        <v>0</v>
      </c>
      <c r="N33" s="30">
        <f t="shared" si="1"/>
        <v>0</v>
      </c>
      <c r="O33" s="43"/>
      <c r="P33" s="43"/>
    </row>
    <row r="34" spans="1:16" x14ac:dyDescent="0.35">
      <c r="A34" s="1"/>
      <c r="B34" s="27"/>
      <c r="C34" s="28"/>
      <c r="D34" s="29">
        <f t="shared" si="2"/>
        <v>12</v>
      </c>
      <c r="E34" s="30"/>
      <c r="F34" s="30"/>
      <c r="G34" s="30">
        <f t="shared" si="3"/>
        <v>0</v>
      </c>
      <c r="H34" s="30"/>
      <c r="I34" s="30"/>
      <c r="J34" s="30"/>
      <c r="K34" s="30"/>
      <c r="L34" s="30"/>
      <c r="M34" s="30">
        <f t="shared" si="4"/>
        <v>0</v>
      </c>
      <c r="N34" s="30">
        <f t="shared" si="1"/>
        <v>0</v>
      </c>
      <c r="O34" s="43"/>
      <c r="P34" s="43"/>
    </row>
    <row r="35" spans="1:16" x14ac:dyDescent="0.35">
      <c r="A35" s="1"/>
      <c r="B35" s="31"/>
      <c r="C35" s="28"/>
      <c r="D35" s="29">
        <f t="shared" si="2"/>
        <v>13</v>
      </c>
      <c r="E35" s="30"/>
      <c r="F35" s="30"/>
      <c r="G35" s="30">
        <f t="shared" si="3"/>
        <v>0</v>
      </c>
      <c r="H35" s="30"/>
      <c r="I35" s="30"/>
      <c r="J35" s="30"/>
      <c r="K35" s="30"/>
      <c r="L35" s="30"/>
      <c r="M35" s="30">
        <f t="shared" si="4"/>
        <v>0</v>
      </c>
      <c r="N35" s="30">
        <f t="shared" si="1"/>
        <v>0</v>
      </c>
      <c r="O35" s="43"/>
      <c r="P35" s="43"/>
    </row>
    <row r="36" spans="1:16" x14ac:dyDescent="0.35">
      <c r="A36" s="1"/>
      <c r="B36" s="31"/>
      <c r="C36" s="28"/>
      <c r="D36" s="29">
        <f t="shared" si="2"/>
        <v>14</v>
      </c>
      <c r="E36" s="30"/>
      <c r="F36" s="30"/>
      <c r="G36" s="30">
        <f t="shared" si="3"/>
        <v>0</v>
      </c>
      <c r="H36" s="30"/>
      <c r="I36" s="30"/>
      <c r="J36" s="30"/>
      <c r="K36" s="30"/>
      <c r="L36" s="30"/>
      <c r="M36" s="30">
        <f t="shared" si="4"/>
        <v>0</v>
      </c>
      <c r="N36" s="30">
        <f t="shared" si="1"/>
        <v>0</v>
      </c>
      <c r="O36" s="44"/>
      <c r="P36" s="43"/>
    </row>
    <row r="37" spans="1:16" x14ac:dyDescent="0.35">
      <c r="A37" s="1"/>
      <c r="B37" s="27"/>
      <c r="C37" s="28"/>
      <c r="D37" s="29">
        <f t="shared" si="2"/>
        <v>15</v>
      </c>
      <c r="E37" s="30"/>
      <c r="F37" s="30"/>
      <c r="G37" s="30">
        <f t="shared" si="3"/>
        <v>0</v>
      </c>
      <c r="H37" s="30"/>
      <c r="I37" s="30"/>
      <c r="J37" s="30"/>
      <c r="K37" s="30"/>
      <c r="L37" s="30"/>
      <c r="M37" s="30">
        <f t="shared" si="4"/>
        <v>0</v>
      </c>
      <c r="N37" s="30">
        <f t="shared" si="1"/>
        <v>0</v>
      </c>
      <c r="O37" s="44"/>
      <c r="P37" s="43"/>
    </row>
    <row r="38" spans="1:16" x14ac:dyDescent="0.35">
      <c r="A38" s="1"/>
      <c r="B38" s="27"/>
      <c r="C38" s="28"/>
      <c r="D38" s="29">
        <f t="shared" si="2"/>
        <v>16</v>
      </c>
      <c r="E38" s="30"/>
      <c r="F38" s="30"/>
      <c r="G38" s="30">
        <f t="shared" si="3"/>
        <v>0</v>
      </c>
      <c r="H38" s="30"/>
      <c r="I38" s="30"/>
      <c r="J38" s="30"/>
      <c r="K38" s="30"/>
      <c r="L38" s="30"/>
      <c r="M38" s="30">
        <f t="shared" si="4"/>
        <v>0</v>
      </c>
      <c r="N38" s="30">
        <f t="shared" si="1"/>
        <v>0</v>
      </c>
      <c r="O38" s="44"/>
      <c r="P38" s="43"/>
    </row>
    <row r="39" spans="1:16" x14ac:dyDescent="0.35">
      <c r="A39" s="1"/>
      <c r="B39" s="27"/>
      <c r="C39" s="28"/>
      <c r="D39" s="29">
        <f t="shared" si="2"/>
        <v>17</v>
      </c>
      <c r="E39" s="30"/>
      <c r="F39" s="30"/>
      <c r="G39" s="30">
        <f t="shared" si="3"/>
        <v>0</v>
      </c>
      <c r="H39" s="30"/>
      <c r="I39" s="30"/>
      <c r="J39" s="30"/>
      <c r="K39" s="30"/>
      <c r="L39" s="30"/>
      <c r="M39" s="30">
        <f t="shared" si="4"/>
        <v>0</v>
      </c>
      <c r="N39" s="30">
        <f t="shared" si="1"/>
        <v>0</v>
      </c>
      <c r="O39" s="44"/>
      <c r="P39" s="43"/>
    </row>
    <row r="40" spans="1:16" x14ac:dyDescent="0.35">
      <c r="A40" s="1"/>
      <c r="B40" s="27"/>
      <c r="C40" s="28"/>
      <c r="D40" s="29">
        <f t="shared" si="2"/>
        <v>18</v>
      </c>
      <c r="E40" s="30"/>
      <c r="F40" s="30"/>
      <c r="G40" s="30">
        <f t="shared" si="3"/>
        <v>0</v>
      </c>
      <c r="H40" s="30"/>
      <c r="I40" s="30"/>
      <c r="J40" s="30"/>
      <c r="K40" s="30"/>
      <c r="L40" s="30"/>
      <c r="M40" s="30">
        <f t="shared" si="4"/>
        <v>0</v>
      </c>
      <c r="N40" s="30">
        <f t="shared" si="1"/>
        <v>0</v>
      </c>
      <c r="O40" s="44"/>
      <c r="P40" s="43"/>
    </row>
    <row r="41" spans="1:16" x14ac:dyDescent="0.35">
      <c r="A41" s="1"/>
      <c r="B41" s="27"/>
      <c r="C41" s="28"/>
      <c r="D41" s="29">
        <f t="shared" si="2"/>
        <v>19</v>
      </c>
      <c r="E41" s="30"/>
      <c r="F41" s="30"/>
      <c r="G41" s="30">
        <f t="shared" si="3"/>
        <v>0</v>
      </c>
      <c r="H41" s="30"/>
      <c r="I41" s="30"/>
      <c r="J41" s="30"/>
      <c r="K41" s="30"/>
      <c r="L41" s="30"/>
      <c r="M41" s="30">
        <f t="shared" si="4"/>
        <v>0</v>
      </c>
      <c r="N41" s="30">
        <f t="shared" si="1"/>
        <v>0</v>
      </c>
      <c r="O41" s="44"/>
      <c r="P41" s="43"/>
    </row>
    <row r="42" spans="1:16" x14ac:dyDescent="0.35">
      <c r="A42" s="1"/>
      <c r="B42" s="27"/>
      <c r="C42" s="28"/>
      <c r="D42" s="29">
        <f t="shared" si="2"/>
        <v>20</v>
      </c>
      <c r="E42" s="30"/>
      <c r="F42" s="30"/>
      <c r="G42" s="30">
        <f t="shared" si="3"/>
        <v>0</v>
      </c>
      <c r="H42" s="30"/>
      <c r="I42" s="30"/>
      <c r="J42" s="30"/>
      <c r="K42" s="30"/>
      <c r="L42" s="30"/>
      <c r="M42" s="30">
        <f t="shared" si="4"/>
        <v>0</v>
      </c>
      <c r="N42" s="30">
        <f t="shared" si="1"/>
        <v>0</v>
      </c>
      <c r="O42" s="44"/>
      <c r="P42" s="43"/>
    </row>
    <row r="43" spans="1:16" x14ac:dyDescent="0.35">
      <c r="A43" s="1"/>
      <c r="B43" s="31"/>
      <c r="C43" s="28"/>
      <c r="D43" s="29">
        <f t="shared" si="2"/>
        <v>21</v>
      </c>
      <c r="E43" s="30"/>
      <c r="F43" s="30"/>
      <c r="G43" s="30">
        <f t="shared" si="3"/>
        <v>0</v>
      </c>
      <c r="H43" s="30"/>
      <c r="I43" s="30"/>
      <c r="J43" s="30"/>
      <c r="K43" s="30"/>
      <c r="L43" s="30"/>
      <c r="M43" s="30">
        <f t="shared" si="4"/>
        <v>0</v>
      </c>
      <c r="N43" s="30">
        <f t="shared" si="1"/>
        <v>0</v>
      </c>
      <c r="O43" s="44"/>
      <c r="P43" s="43"/>
    </row>
    <row r="44" spans="1:16" x14ac:dyDescent="0.35">
      <c r="A44" s="1"/>
      <c r="B44" s="27"/>
      <c r="C44" s="28"/>
      <c r="D44" s="29">
        <f t="shared" si="2"/>
        <v>22</v>
      </c>
      <c r="E44" s="30"/>
      <c r="F44" s="30"/>
      <c r="G44" s="30">
        <f t="shared" si="3"/>
        <v>0</v>
      </c>
      <c r="H44" s="30"/>
      <c r="I44" s="30"/>
      <c r="J44" s="30"/>
      <c r="K44" s="30"/>
      <c r="L44" s="30"/>
      <c r="M44" s="30">
        <f t="shared" si="4"/>
        <v>0</v>
      </c>
      <c r="N44" s="30">
        <f t="shared" si="1"/>
        <v>0</v>
      </c>
      <c r="O44" s="44"/>
      <c r="P44" s="43"/>
    </row>
    <row r="45" spans="1:16" x14ac:dyDescent="0.35">
      <c r="A45" s="1"/>
      <c r="B45" s="27"/>
      <c r="C45" s="28"/>
      <c r="D45" s="29">
        <f t="shared" si="2"/>
        <v>23</v>
      </c>
      <c r="E45" s="30"/>
      <c r="F45" s="30"/>
      <c r="G45" s="30">
        <f t="shared" si="3"/>
        <v>0</v>
      </c>
      <c r="H45" s="30"/>
      <c r="I45" s="30"/>
      <c r="J45" s="30"/>
      <c r="K45" s="30"/>
      <c r="L45" s="30"/>
      <c r="M45" s="30">
        <f t="shared" si="4"/>
        <v>0</v>
      </c>
      <c r="N45" s="30">
        <f t="shared" si="1"/>
        <v>0</v>
      </c>
      <c r="O45" s="44"/>
      <c r="P45" s="43"/>
    </row>
    <row r="46" spans="1:16" x14ac:dyDescent="0.35">
      <c r="A46" s="1"/>
      <c r="B46" s="31"/>
      <c r="C46" s="28"/>
      <c r="D46" s="29">
        <f t="shared" si="2"/>
        <v>24</v>
      </c>
      <c r="E46" s="30"/>
      <c r="F46" s="30"/>
      <c r="G46" s="30">
        <f t="shared" si="3"/>
        <v>0</v>
      </c>
      <c r="H46" s="30"/>
      <c r="I46" s="30"/>
      <c r="J46" s="30"/>
      <c r="K46" s="30"/>
      <c r="L46" s="30"/>
      <c r="M46" s="30">
        <f t="shared" si="4"/>
        <v>0</v>
      </c>
      <c r="N46" s="30">
        <f t="shared" si="1"/>
        <v>0</v>
      </c>
      <c r="O46" s="44"/>
      <c r="P46" s="43"/>
    </row>
    <row r="47" spans="1:16" x14ac:dyDescent="0.35">
      <c r="A47" s="1"/>
      <c r="B47" s="31"/>
      <c r="C47" s="28"/>
      <c r="D47" s="29">
        <f t="shared" si="2"/>
        <v>25</v>
      </c>
      <c r="E47" s="30"/>
      <c r="F47" s="30"/>
      <c r="G47" s="30">
        <f t="shared" si="3"/>
        <v>0</v>
      </c>
      <c r="H47" s="30"/>
      <c r="I47" s="30"/>
      <c r="J47" s="30"/>
      <c r="K47" s="30"/>
      <c r="L47" s="30"/>
      <c r="M47" s="30">
        <f t="shared" si="4"/>
        <v>0</v>
      </c>
      <c r="N47" s="30">
        <f t="shared" si="1"/>
        <v>0</v>
      </c>
      <c r="O47" s="44"/>
      <c r="P47" s="43"/>
    </row>
    <row r="48" spans="1:16" x14ac:dyDescent="0.35">
      <c r="A48" s="1"/>
      <c r="B48" s="75" t="s">
        <v>0</v>
      </c>
      <c r="C48" s="76"/>
      <c r="D48" s="77"/>
      <c r="E48" s="32">
        <f>SUM(E23:E47)</f>
        <v>0</v>
      </c>
      <c r="F48" s="32">
        <f t="shared" ref="F48:N48" si="5">SUM(F23:F47)</f>
        <v>0</v>
      </c>
      <c r="G48" s="30"/>
      <c r="H48" s="32">
        <f>ROUND(SUM(H23:H47),2)</f>
        <v>0</v>
      </c>
      <c r="I48" s="32">
        <f>ROUND(SUM(I23:I47),2)</f>
        <v>0</v>
      </c>
      <c r="J48" s="32">
        <f>ROUND(SUM(J23:J47),2)</f>
        <v>0</v>
      </c>
      <c r="K48" s="32">
        <f>ROUND(SUM(K23:K47),2)</f>
        <v>0</v>
      </c>
      <c r="L48" s="32">
        <f>ROUND(SUM(L23:L47),2)</f>
        <v>0</v>
      </c>
      <c r="M48" s="32">
        <f t="shared" si="5"/>
        <v>0</v>
      </c>
      <c r="N48" s="32">
        <f t="shared" si="5"/>
        <v>0</v>
      </c>
      <c r="O48" s="45"/>
      <c r="P48" s="45"/>
    </row>
    <row r="49" spans="1:16" x14ac:dyDescent="0.35">
      <c r="A49" s="1"/>
      <c r="B49" s="75" t="s">
        <v>12</v>
      </c>
      <c r="C49" s="76"/>
      <c r="D49" s="77"/>
      <c r="E49" s="32">
        <f>SUM(E17-E48)</f>
        <v>0</v>
      </c>
      <c r="F49" s="34"/>
      <c r="G49" s="35"/>
      <c r="H49" s="35"/>
      <c r="I49" s="36"/>
      <c r="J49" s="36"/>
      <c r="K49" s="36"/>
      <c r="L49" s="36"/>
      <c r="M49" s="36"/>
      <c r="N49" s="33"/>
      <c r="O49" s="45"/>
      <c r="P49" s="45"/>
    </row>
    <row r="50" spans="1:1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2" spans="1:16" x14ac:dyDescent="0.35">
      <c r="D52" s="46"/>
    </row>
    <row r="53" spans="1:16" x14ac:dyDescent="0.35">
      <c r="D53" s="46"/>
    </row>
    <row r="54" spans="1:16" x14ac:dyDescent="0.35">
      <c r="D54" s="46"/>
    </row>
    <row r="57" spans="1:16" x14ac:dyDescent="0.35">
      <c r="D57" s="46"/>
    </row>
    <row r="58" spans="1:16" x14ac:dyDescent="0.35">
      <c r="D58" s="46"/>
    </row>
    <row r="59" spans="1:16" x14ac:dyDescent="0.35">
      <c r="D59" s="46"/>
    </row>
  </sheetData>
  <mergeCells count="27">
    <mergeCell ref="G21:G22"/>
    <mergeCell ref="H21:H22"/>
    <mergeCell ref="I21:I22"/>
    <mergeCell ref="B48:D48"/>
    <mergeCell ref="B49:D49"/>
    <mergeCell ref="A13:D13"/>
    <mergeCell ref="A14:D14"/>
    <mergeCell ref="A17:D17"/>
    <mergeCell ref="A15:D15"/>
    <mergeCell ref="C21:C22"/>
    <mergeCell ref="D21:D22"/>
    <mergeCell ref="L21:L22"/>
    <mergeCell ref="M21:M22"/>
    <mergeCell ref="N19:N20"/>
    <mergeCell ref="A1:N1"/>
    <mergeCell ref="A2:N2"/>
    <mergeCell ref="A3:N3"/>
    <mergeCell ref="D5:E5"/>
    <mergeCell ref="D6:E6"/>
    <mergeCell ref="M5:N5"/>
    <mergeCell ref="M6:N6"/>
    <mergeCell ref="D8:E8"/>
    <mergeCell ref="J21:J22"/>
    <mergeCell ref="K21:K22"/>
    <mergeCell ref="D7:E7"/>
    <mergeCell ref="E21:E22"/>
    <mergeCell ref="F21:F22"/>
  </mergeCells>
  <phoneticPr fontId="0" type="noConversion"/>
  <dataValidations count="14">
    <dataValidation allowBlank="1" showInputMessage="1" showErrorMessage="1" prompt="Input the JPA Owner's Name -_x000a_Example Orange County" sqref="F10"/>
    <dataValidation allowBlank="1" showInputMessage="1" showErrorMessage="1" promptTitle="Project No" prompt="Edit and include Project No._x000a_Example Project 408-115" sqref="A1:N1"/>
    <dataValidation allowBlank="1" showInputMessage="1" showErrorMessage="1" promptTitle="Contractor" prompt="Remove 'Contractor' and enter Contractor's Name" sqref="A2:N2"/>
    <dataValidation allowBlank="1" showInputMessage="1" showErrorMessage="1" promptTitle="Project Engineer" prompt="Enter the Resident Engineer if CFX is the Resident Engineer for the Project otherwise remove from form" sqref="M5"/>
    <dataValidation allowBlank="1" showInputMessage="1" showErrorMessage="1" promptTitle="Resident Engineer" prompt="Enter name of Senior Project Engineer_x000a_If CFX is the SPE enter their name" sqref="M6"/>
    <dataValidation allowBlank="1" showInputMessage="1" showErrorMessage="1" promptTitle="Project No." prompt="Enter CFX Project Number" sqref="D5:E5"/>
    <dataValidation allowBlank="1" showInputMessage="1" showErrorMessage="1" promptTitle="Description" prompt="Enter the CFX Project Name_x000a_Example_x000a_SR 408 Widening from ...." sqref="D6:E6"/>
    <dataValidation allowBlank="1" showInputMessage="1" showErrorMessage="1" promptTitle="Completion Date" prompt="Enter the Contract Completion Date" sqref="D8"/>
    <dataValidation allowBlank="1" showInputMessage="1" showErrorMessage="1" promptTitle="JPA Amount" prompt="Determine the JPA Portion from the bid and bid documents_x000a_" sqref="F13"/>
    <dataValidation allowBlank="1" showInputMessage="1" showErrorMessage="1" promptTitle="Total Contract" prompt="The CFX portion and JPA amount MUST add up to the Total Contract Amount" sqref="G13"/>
    <dataValidation allowBlank="1" showInputMessage="1" showErrorMessage="1" promptTitle="CFX Amount" prompt="The portion of the bid which excludes the cost of the JPA" sqref="E13"/>
    <dataValidation allowBlank="1" showInputMessage="1" showErrorMessage="1" prompt="Input the two line accounting number for the JPA (if applicable)" sqref="F11"/>
    <dataValidation allowBlank="1" showInputMessage="1" showErrorMessage="1" prompt="Enter CFX 2 line accounting line" sqref="E11 N21 H19:L19"/>
    <dataValidation allowBlank="1" showInputMessage="1" showErrorMessage="1" prompt="Enter Contractor's Name" sqref="D7:E7"/>
  </dataValidations>
  <printOptions horizontalCentered="1"/>
  <pageMargins left="0" right="0" top="0.4" bottom="0.14000000000000001" header="0.18" footer="0"/>
  <pageSetup scale="54" orientation="landscape" r:id="rId1"/>
  <headerFooter alignWithMargins="0">
    <oddFooter>&amp;R&amp;8REV (04/2016)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Doc</vt:lpstr>
      <vt:lpstr>'Payment Doc'!Print_Area</vt:lpstr>
    </vt:vector>
  </TitlesOfParts>
  <Company>pbcs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Morello</dc:creator>
  <cp:lastModifiedBy>Carla Alford</cp:lastModifiedBy>
  <cp:lastPrinted>2016-04-12T14:40:34Z</cp:lastPrinted>
  <dcterms:created xsi:type="dcterms:W3CDTF">2003-11-20T15:31:38Z</dcterms:created>
  <dcterms:modified xsi:type="dcterms:W3CDTF">2016-04-12T14:42:49Z</dcterms:modified>
</cp:coreProperties>
</file>